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18524C94-224B-4D07-BA89-BB6CD4332108}" xr6:coauthVersionLast="47" xr6:coauthVersionMax="47" xr10:uidLastSave="{00000000-0000-0000-0000-000000000000}"/>
  <bookViews>
    <workbookView xWindow="-108" yWindow="-108" windowWidth="27096" windowHeight="16416" activeTab="1" xr2:uid="{3D63249C-FD42-4B2F-AE9E-5CB10AFC825A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V16" i="2" l="1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K16" i="2" l="1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</calcChain>
</file>

<file path=xl/sharedStrings.xml><?xml version="1.0" encoding="utf-8"?>
<sst xmlns="http://schemas.openxmlformats.org/spreadsheetml/2006/main" count="142" uniqueCount="71">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</sst>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29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0" fillId="0" borderId="0" xfId="0" applyFill="1" applyBorder="1" applyAlignment="1">
      <alignment horizontal="center"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70282820261168588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9.2589083891094475E-3"/>
                  <c:y val="0.1010411819089989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Sheet2!$W$5:$Z$5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</c:numCache>
            </c:numRef>
          </c:xVal>
          <c:yVal>
            <c:numRef>
              <c:f>Sheet2!$W$15:$Z$15</c:f>
              <c:numCache>
                <c:formatCode>General</c:formatCode>
                <c:ptCount val="4"/>
                <c:pt idx="0">
                  <c:v>1.06</c:v>
                </c:pt>
                <c:pt idx="1">
                  <c:v>1.04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446587140679264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43</xdr:row>
      <xdr:rowOff>15240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199638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M43"/>
  <sheetViews>
    <sheetView workbookViewId="0">
      <selection activeCell="F9" sqref="F9"/>
    </sheetView>
  </sheetViews>
  <sheetFormatPr defaultRowHeight="17.399999999999999" x14ac:dyDescent="0.4"/>
  <sheetData>
    <row r="4" spans="3:7" x14ac:dyDescent="0.4">
      <c r="E4" t="s">
        <v>2</v>
      </c>
      <c r="F4">
        <v>13.856</v>
      </c>
    </row>
    <row r="6" spans="3:7" x14ac:dyDescent="0.4">
      <c r="C6" t="s">
        <v>1</v>
      </c>
      <c r="F6" t="s">
        <v>0</v>
      </c>
    </row>
    <row r="7" spans="3:7" x14ac:dyDescent="0.4">
      <c r="C7">
        <v>60</v>
      </c>
      <c r="D7">
        <f>PI()/3</f>
        <v>1.0471975511965976</v>
      </c>
      <c r="F7">
        <f>$F$4*SIN(D7)</f>
        <v>11.999647994837181</v>
      </c>
    </row>
    <row r="8" spans="3:7" x14ac:dyDescent="0.4">
      <c r="C8">
        <v>30</v>
      </c>
      <c r="D8">
        <f>PI()/3/60*30</f>
        <v>0.52359877559829882</v>
      </c>
      <c r="F8">
        <f>$F$4*SIN(D8)</f>
        <v>6.927999999999999</v>
      </c>
    </row>
    <row r="9" spans="3:7" x14ac:dyDescent="0.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7" x14ac:dyDescent="0.4">
      <c r="C10">
        <v>10</v>
      </c>
      <c r="D10">
        <f>PI()/3/90*1</f>
        <v>1.1635528346628862E-2</v>
      </c>
    </row>
    <row r="15" spans="3:7" x14ac:dyDescent="0.4">
      <c r="C15" t="s">
        <v>3</v>
      </c>
      <c r="D15" t="s">
        <v>4</v>
      </c>
      <c r="E15" t="s">
        <v>5</v>
      </c>
    </row>
    <row r="16" spans="3:7" x14ac:dyDescent="0.4">
      <c r="C16">
        <v>27</v>
      </c>
      <c r="D16">
        <f>11.547*2+2</f>
        <v>25.094000000000001</v>
      </c>
      <c r="E16">
        <f>PI()/3/60*1</f>
        <v>1.7453292519943295E-2</v>
      </c>
    </row>
    <row r="19" spans="3:13" x14ac:dyDescent="0.4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3" x14ac:dyDescent="0.4">
      <c r="D23" t="s">
        <v>6</v>
      </c>
      <c r="J23" t="s">
        <v>6</v>
      </c>
    </row>
    <row r="24" spans="3:13" x14ac:dyDescent="0.4">
      <c r="D24" t="s">
        <v>7</v>
      </c>
      <c r="G24" t="s">
        <v>11</v>
      </c>
      <c r="J24" t="s">
        <v>7</v>
      </c>
      <c r="M24" t="s">
        <v>11</v>
      </c>
    </row>
    <row r="25" spans="3:13" x14ac:dyDescent="0.4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3" x14ac:dyDescent="0.4">
      <c r="D26" t="s">
        <v>8</v>
      </c>
      <c r="J26" t="s">
        <v>8</v>
      </c>
    </row>
    <row r="27" spans="3:13" x14ac:dyDescent="0.4">
      <c r="D27">
        <v>6</v>
      </c>
      <c r="J27">
        <v>11</v>
      </c>
    </row>
    <row r="28" spans="3:13" x14ac:dyDescent="0.4">
      <c r="D28" t="s">
        <v>9</v>
      </c>
      <c r="J28" t="s">
        <v>9</v>
      </c>
    </row>
    <row r="29" spans="3:13" x14ac:dyDescent="0.4">
      <c r="D29">
        <v>24</v>
      </c>
      <c r="J29">
        <v>10.4</v>
      </c>
    </row>
    <row r="30" spans="3:13" x14ac:dyDescent="0.4">
      <c r="D30" t="s">
        <v>10</v>
      </c>
      <c r="J30" t="s">
        <v>10</v>
      </c>
    </row>
    <row r="31" spans="3:13" x14ac:dyDescent="0.4">
      <c r="D31">
        <v>5</v>
      </c>
      <c r="J31">
        <v>10</v>
      </c>
    </row>
    <row r="35" spans="4:13" x14ac:dyDescent="0.4">
      <c r="D35" t="s">
        <v>6</v>
      </c>
      <c r="J35" t="s">
        <v>6</v>
      </c>
    </row>
    <row r="36" spans="4:13" x14ac:dyDescent="0.4">
      <c r="D36" t="s">
        <v>7</v>
      </c>
      <c r="G36" t="s">
        <v>11</v>
      </c>
      <c r="J36" t="s">
        <v>7</v>
      </c>
      <c r="M36" t="s">
        <v>11</v>
      </c>
    </row>
    <row r="37" spans="4:13" x14ac:dyDescent="0.4">
      <c r="D37">
        <v>3.4</v>
      </c>
      <c r="G37">
        <f>D37*D39+D41*D43</f>
        <v>139.6</v>
      </c>
      <c r="J37">
        <v>3.4</v>
      </c>
      <c r="M37">
        <f>J37*J39+J41*J43</f>
        <v>139.19999999999999</v>
      </c>
    </row>
    <row r="38" spans="4:13" x14ac:dyDescent="0.4">
      <c r="D38" t="s">
        <v>8</v>
      </c>
      <c r="J38" t="s">
        <v>8</v>
      </c>
    </row>
    <row r="39" spans="4:13" x14ac:dyDescent="0.4">
      <c r="D39">
        <v>4</v>
      </c>
      <c r="J39">
        <v>8</v>
      </c>
    </row>
    <row r="40" spans="4:13" x14ac:dyDescent="0.4">
      <c r="D40" t="s">
        <v>9</v>
      </c>
      <c r="J40" t="s">
        <v>9</v>
      </c>
    </row>
    <row r="41" spans="4:13" x14ac:dyDescent="0.4">
      <c r="D41">
        <v>42</v>
      </c>
      <c r="J41">
        <v>16</v>
      </c>
    </row>
    <row r="42" spans="4:13" x14ac:dyDescent="0.4">
      <c r="D42" t="s">
        <v>10</v>
      </c>
      <c r="J42" t="s">
        <v>10</v>
      </c>
    </row>
    <row r="43" spans="4:13" x14ac:dyDescent="0.4">
      <c r="D43">
        <v>3</v>
      </c>
      <c r="J43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19"/>
  <sheetViews>
    <sheetView tabSelected="1" topLeftCell="P1" workbookViewId="0">
      <selection activeCell="Y9" sqref="Y9"/>
    </sheetView>
  </sheetViews>
  <sheetFormatPr defaultRowHeight="17.399999999999999" x14ac:dyDescent="0.4"/>
  <cols>
    <col min="2" max="2" width="21.69921875" customWidth="1"/>
    <col min="3" max="27" width="17.69921875" customWidth="1"/>
  </cols>
  <sheetData>
    <row r="1" spans="2:29" ht="18" thickBot="1" x14ac:dyDescent="0.45"/>
    <row r="2" spans="2:29" ht="42" customHeight="1" x14ac:dyDescent="0.4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 x14ac:dyDescent="0.4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 x14ac:dyDescent="0.4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 x14ac:dyDescent="0.4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 x14ac:dyDescent="0.4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 x14ac:dyDescent="0.4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 x14ac:dyDescent="0.4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 x14ac:dyDescent="0.4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 x14ac:dyDescent="0.4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 x14ac:dyDescent="0.4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 x14ac:dyDescent="0.4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 x14ac:dyDescent="0.4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 x14ac:dyDescent="0.4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 x14ac:dyDescent="0.4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/>
      <c r="Z15" s="24"/>
      <c r="AA15" s="2"/>
    </row>
    <row r="16" spans="2:29" x14ac:dyDescent="0.4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146.18187499999996</v>
      </c>
      <c r="Z16" s="24">
        <f>50*(Z14-Z12*4)/(Z10-4)/1000-Z15*9.8</f>
        <v>123.17761315789474</v>
      </c>
      <c r="AA16" s="2">
        <f>50*(AA14-AA12*4)/(AA10-4)/1000-AA15*9.8</f>
        <v>295.85259249999996</v>
      </c>
      <c r="AC16" s="28"/>
    </row>
    <row r="17" spans="2:27" x14ac:dyDescent="0.4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 x14ac:dyDescent="0.4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4"/>
      <c r="Z18" s="24"/>
      <c r="AA18" s="2"/>
    </row>
    <row r="19" spans="2:27" ht="73.8" customHeight="1" thickBot="1" x14ac:dyDescent="0.45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2023-07-04T01:32:40Z</dcterms:modified>
</cp:coreProperties>
</file>